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90" windowWidth="12420" windowHeight="1209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Hoja1!$A$1:$G$51</definedName>
  </definedNames>
  <calcPr calcId="144525" calcOnSave="0"/>
</workbook>
</file>

<file path=xl/calcChain.xml><?xml version="1.0" encoding="utf-8"?>
<calcChain xmlns="http://schemas.openxmlformats.org/spreadsheetml/2006/main">
  <c r="F32" i="1" l="1"/>
  <c r="F24" i="1" l="1"/>
  <c r="F25" i="1"/>
  <c r="F26" i="1"/>
  <c r="F27" i="1"/>
  <c r="F30" i="1"/>
  <c r="F13" i="1"/>
  <c r="F14" i="1"/>
  <c r="F15" i="1"/>
  <c r="F16" i="1"/>
  <c r="F17" i="1"/>
  <c r="F18" i="1"/>
  <c r="F19" i="1"/>
  <c r="F20" i="1"/>
  <c r="F21" i="1"/>
  <c r="F22" i="1"/>
  <c r="F23" i="1"/>
  <c r="F28" i="1"/>
  <c r="F29" i="1"/>
  <c r="F12" i="1"/>
  <c r="F35" i="1" l="1"/>
  <c r="F36" i="1" l="1"/>
  <c r="F37" i="1" s="1"/>
  <c r="F38" i="1" l="1"/>
  <c r="F39" i="1" s="1"/>
  <c r="F40" i="1" s="1"/>
</calcChain>
</file>

<file path=xl/sharedStrings.xml><?xml version="1.0" encoding="utf-8"?>
<sst xmlns="http://schemas.openxmlformats.org/spreadsheetml/2006/main" count="90" uniqueCount="72">
  <si>
    <t>PRESUPUESTO ESTIMADO DE OBRAS</t>
  </si>
  <si>
    <t>un</t>
  </si>
  <si>
    <t>ml</t>
  </si>
  <si>
    <t>m2</t>
  </si>
  <si>
    <t>m3</t>
  </si>
  <si>
    <t>PAVIMENTACIÓN</t>
  </si>
  <si>
    <t>Base Granular para pavimentos H.C.V.</t>
  </si>
  <si>
    <t>Bases para pavimento hormigón CBR≥60%  e = 20 cm.</t>
  </si>
  <si>
    <t>Mejoramiento granular CBR≥20%  e = 20 cm.</t>
  </si>
  <si>
    <t>Pavimentos de Hormigón de Cemento vibrado para calzada</t>
  </si>
  <si>
    <t>Calzada de pavimento hormigón e = 15 cm.</t>
  </si>
  <si>
    <t>Solera de Hormigón de cemento vibrado</t>
  </si>
  <si>
    <t>Solera tipo A</t>
  </si>
  <si>
    <t>Vereda H.C. e = 0,07 m</t>
  </si>
  <si>
    <t>Base Vereda r e = 0,07 m</t>
  </si>
  <si>
    <t>Vereda reforzada H.C. e = 0,10 m</t>
  </si>
  <si>
    <t>Base Vereda reforzada e = 0,10 m</t>
  </si>
  <si>
    <t>Geotextil separacion de materiales</t>
  </si>
  <si>
    <t>OBRAS DE AGUAS LLUVIA</t>
  </si>
  <si>
    <t>Colector HDPE N-12 D=250</t>
  </si>
  <si>
    <t>Tapas circulares tipo calzada</t>
  </si>
  <si>
    <t>Zanja Infiltracion Modular</t>
  </si>
  <si>
    <t>Canaleta aguas lluvia Tipo Ulma UK-150K</t>
  </si>
  <si>
    <t>COSTO DIRECTO</t>
  </si>
  <si>
    <t xml:space="preserve"> SUB-TOTAL </t>
  </si>
  <si>
    <t>GASTOS GENERALES  (sobre 1)</t>
  </si>
  <si>
    <t>$</t>
  </si>
  <si>
    <t>TOTAL NETO (1+2+3)</t>
  </si>
  <si>
    <t>IVA  (sobre 4)</t>
  </si>
  <si>
    <t>TOTAL PRESUPUESTO  (4+5)</t>
  </si>
  <si>
    <t xml:space="preserve"> TOTAL </t>
  </si>
  <si>
    <t>ÁREA VERDE ANEXA</t>
  </si>
  <si>
    <t>Cámar de Inspección con Sumidero</t>
  </si>
  <si>
    <t>Colector PVC D=200</t>
  </si>
  <si>
    <t>PROYECTO DE PAVIMENTACIÓN, VIALIDAD INTERIOR  Y  AGUAS LLUVIAS DEL TERRENO</t>
  </si>
  <si>
    <t>Carlos Ulloa Ojeda</t>
  </si>
  <si>
    <t>Arquitecto</t>
  </si>
  <si>
    <t>Arquitectónica Ltda.</t>
  </si>
  <si>
    <t>Cámara de Inspeción Tipo SERVIU</t>
  </si>
  <si>
    <t>6.1</t>
  </si>
  <si>
    <t>6.1.1</t>
  </si>
  <si>
    <t>6.1.1.1</t>
  </si>
  <si>
    <t>6.1.1.2</t>
  </si>
  <si>
    <t>6.1.2</t>
  </si>
  <si>
    <t>6.1.2.1</t>
  </si>
  <si>
    <t>6.1.3</t>
  </si>
  <si>
    <t>6.1.3.1</t>
  </si>
  <si>
    <t>6.1.3.2</t>
  </si>
  <si>
    <t>6.1.3.3</t>
  </si>
  <si>
    <t>6.1.3.4</t>
  </si>
  <si>
    <t>6.1.3.5</t>
  </si>
  <si>
    <t>6.1.4</t>
  </si>
  <si>
    <t>6.2</t>
  </si>
  <si>
    <t>6.2.1</t>
  </si>
  <si>
    <t>6.2.2</t>
  </si>
  <si>
    <t>6.2.3</t>
  </si>
  <si>
    <t>6.2.4</t>
  </si>
  <si>
    <t>6.2.5</t>
  </si>
  <si>
    <t>6.2.6</t>
  </si>
  <si>
    <t>6.2.7</t>
  </si>
  <si>
    <t xml:space="preserve">Rev.11 </t>
  </si>
  <si>
    <t>UTILIDADES  (sobre 1+2))</t>
  </si>
  <si>
    <t>Pavimentos de Baldosas</t>
  </si>
  <si>
    <t>7.1</t>
  </si>
  <si>
    <t>De baldosas</t>
  </si>
  <si>
    <t>ITEM</t>
  </si>
  <si>
    <t>DESIGNACIÓN</t>
  </si>
  <si>
    <t>UNIDAD</t>
  </si>
  <si>
    <t>CANTIDAD</t>
  </si>
  <si>
    <t>P. UNITARIO</t>
  </si>
  <si>
    <t>P. TOTAL</t>
  </si>
  <si>
    <t>PAVIMENTACIÓN Y AGUAS LLUVIAS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</si>
</sst>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0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theme="1" tint="0.14999847407452621"/>
      <name val="Arial"/>
      <family val="2"/>
    </font>
    <font>
      <b/>
      <sz val="10"/>
      <name val="Arial"/>
      <family val="2"/>
    </font>
    <font>
      <b/>
      <sz val="8"/>
      <color theme="1" tint="0.14999847407452621"/>
      <name val="Arial"/>
      <family val="2"/>
    </font>
    <font>
      <b/>
      <sz val="9"/>
      <color theme="1" tint="0.14999847407452621"/>
      <name val="Arial"/>
      <family val="2"/>
    </font>
    <font>
      <sz val="8"/>
      <color theme="1" tint="0.14999847407452621"/>
      <name val="Arial"/>
      <family val="2"/>
    </font>
    <font>
      <sz val="9"/>
      <color theme="1" tint="0.1499984740745262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1" tint="0.1499984740745262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164" fontId="2" fillId="0" borderId="0" xfId="0" applyNumberFormat="1" applyFont="1" applyFill="1"/>
    <xf numFmtId="3" fontId="3" fillId="0" borderId="0" xfId="0" applyNumberFormat="1" applyFont="1" applyFill="1"/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" fontId="8" fillId="0" borderId="1" xfId="1" applyNumberFormat="1" applyFont="1" applyFill="1" applyBorder="1"/>
    <xf numFmtId="0" fontId="9" fillId="0" borderId="1" xfId="0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/>
    </xf>
    <xf numFmtId="0" fontId="9" fillId="0" borderId="1" xfId="0" applyFont="1" applyFill="1" applyBorder="1"/>
    <xf numFmtId="3" fontId="4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9" fontId="4" fillId="0" borderId="5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1" xfId="0" applyBorder="1"/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10" fontId="9" fillId="0" borderId="4" xfId="0" applyNumberFormat="1" applyFont="1" applyFill="1" applyBorder="1" applyAlignment="1">
      <alignment horizontal="right" vertical="center"/>
    </xf>
    <xf numFmtId="10" fontId="9" fillId="0" borderId="6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horizontal="left"/>
    </xf>
    <xf numFmtId="3" fontId="14" fillId="0" borderId="1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280458</xdr:colOff>
      <xdr:row>42</xdr:row>
      <xdr:rowOff>63500</xdr:rowOff>
    </xdr:from>
    <xdr:to>
      <xdr:col>5</xdr:col>
      <xdr:colOff>738966</xdr:colOff>
      <xdr:row>46</xdr:row>
      <xdr:rowOff>15325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6625" y="6604000"/>
          <a:ext cx="1982508" cy="586825"/>
        </a:xfrm>
        <a:prstGeom prst="rect">
          <a:avLst/>
        </a:prstGeom>
      </xdr:spPr>
    </xdr:pic>
    <xdr:clientData/>
  </xdr:twoCellAnchor>
  <xdr:twoCellAnchor editAs="oneCell">
    <xdr:from>
      <xdr:col>1</xdr:col>
      <xdr:colOff>825499</xdr:colOff>
      <xdr:row>43</xdr:row>
      <xdr:rowOff>63501</xdr:rowOff>
    </xdr:from>
    <xdr:to>
      <xdr:col>1</xdr:col>
      <xdr:colOff>2993946</xdr:colOff>
      <xdr:row>48</xdr:row>
      <xdr:rowOff>84667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32" y="7080251"/>
          <a:ext cx="2168447" cy="814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view="pageBreakPreview" topLeftCell="A10" zoomScale="90" zoomScaleNormal="100" zoomScaleSheetLayoutView="90" workbookViewId="0">
      <selection activeCell="C24" sqref="C24"/>
    </sheetView>
  </sheetViews>
  <sheetFormatPr baseColWidth="10" defaultRowHeight="12.75" x14ac:dyDescent="0.2"/>
  <cols>
    <col min="1" max="1" width="10.140625" customWidth="1"/>
    <col min="2" max="2" width="45.42578125" customWidth="1"/>
    <col min="6" max="6" width="13" customWidth="1"/>
  </cols>
  <sheetData>
    <row r="1" spans="1:7" s="1" customFormat="1" ht="15.75" customHeight="1" x14ac:dyDescent="0.2">
      <c r="A1" s="49" t="s">
        <v>0</v>
      </c>
      <c r="B1" s="49"/>
      <c r="C1" s="49"/>
      <c r="D1" s="49"/>
      <c r="E1" s="49"/>
      <c r="F1" s="49"/>
      <c r="G1" s="37"/>
    </row>
    <row r="2" spans="1:7" s="1" customFormat="1" x14ac:dyDescent="0.2">
      <c r="A2" s="27" t="s">
        <v>31</v>
      </c>
      <c r="D2" s="2"/>
      <c r="E2" s="2"/>
      <c r="G2" s="3"/>
    </row>
    <row r="3" spans="1:7" s="1" customFormat="1" x14ac:dyDescent="0.2">
      <c r="A3" s="27" t="s">
        <v>0</v>
      </c>
      <c r="D3" s="2"/>
      <c r="E3" s="2"/>
      <c r="G3" s="3"/>
    </row>
    <row r="4" spans="1:7" s="1" customFormat="1" x14ac:dyDescent="0.2">
      <c r="A4" s="1" t="s">
        <v>71</v>
      </c>
      <c r="D4" s="2"/>
      <c r="E4" s="2"/>
      <c r="G4" s="3"/>
    </row>
    <row r="5" spans="1:7" s="1" customFormat="1" ht="15" x14ac:dyDescent="0.2">
      <c r="A5" s="28" t="s">
        <v>60</v>
      </c>
      <c r="B5" s="38">
        <v>44620</v>
      </c>
      <c r="D5" s="4"/>
      <c r="E5" s="2"/>
      <c r="G5" s="3"/>
    </row>
    <row r="7" spans="1:7" x14ac:dyDescent="0.2">
      <c r="A7" s="5" t="s">
        <v>65</v>
      </c>
      <c r="B7" s="50" t="s">
        <v>66</v>
      </c>
      <c r="C7" s="6" t="s">
        <v>67</v>
      </c>
      <c r="D7" s="7" t="s">
        <v>68</v>
      </c>
      <c r="E7" s="7" t="s">
        <v>69</v>
      </c>
      <c r="F7" s="29" t="s">
        <v>70</v>
      </c>
    </row>
    <row r="8" spans="1:7" x14ac:dyDescent="0.2">
      <c r="A8" s="11"/>
      <c r="B8" s="16"/>
      <c r="C8" s="13"/>
      <c r="D8" s="14"/>
      <c r="E8" s="9"/>
      <c r="F8" s="9"/>
    </row>
    <row r="9" spans="1:7" ht="17.25" customHeight="1" x14ac:dyDescent="0.2">
      <c r="A9" s="11">
        <v>6</v>
      </c>
      <c r="B9" s="46" t="s">
        <v>34</v>
      </c>
      <c r="C9" s="47"/>
      <c r="D9" s="47"/>
      <c r="E9" s="47"/>
      <c r="F9" s="48"/>
    </row>
    <row r="10" spans="1:7" x14ac:dyDescent="0.2">
      <c r="A10" s="11" t="s">
        <v>39</v>
      </c>
      <c r="B10" s="12" t="s">
        <v>5</v>
      </c>
      <c r="C10" s="13"/>
      <c r="D10" s="14"/>
      <c r="E10" s="15"/>
      <c r="F10" s="29"/>
    </row>
    <row r="11" spans="1:7" x14ac:dyDescent="0.2">
      <c r="A11" s="11" t="s">
        <v>40</v>
      </c>
      <c r="B11" s="12" t="s">
        <v>6</v>
      </c>
      <c r="C11" s="13"/>
      <c r="D11" s="14"/>
      <c r="E11" s="15"/>
      <c r="F11" s="29"/>
    </row>
    <row r="12" spans="1:7" x14ac:dyDescent="0.2">
      <c r="A12" s="11" t="s">
        <v>41</v>
      </c>
      <c r="B12" s="16" t="s">
        <v>7</v>
      </c>
      <c r="C12" s="13" t="s">
        <v>3</v>
      </c>
      <c r="D12" s="14">
        <v>436</v>
      </c>
      <c r="E12" s="15">
        <v>7000</v>
      </c>
      <c r="F12" s="9">
        <f>D12*E12</f>
        <v>3052000</v>
      </c>
    </row>
    <row r="13" spans="1:7" x14ac:dyDescent="0.2">
      <c r="A13" s="11" t="s">
        <v>42</v>
      </c>
      <c r="B13" s="16" t="s">
        <v>8</v>
      </c>
      <c r="C13" s="13" t="s">
        <v>3</v>
      </c>
      <c r="D13" s="14">
        <v>24</v>
      </c>
      <c r="E13" s="15">
        <v>5500</v>
      </c>
      <c r="F13" s="9">
        <f t="shared" ref="F13:F32" si="0">D13*E13</f>
        <v>132000</v>
      </c>
    </row>
    <row r="14" spans="1:7" x14ac:dyDescent="0.2">
      <c r="A14" s="11" t="s">
        <v>43</v>
      </c>
      <c r="B14" s="12" t="s">
        <v>9</v>
      </c>
      <c r="C14" s="13"/>
      <c r="D14" s="14"/>
      <c r="E14" s="15"/>
      <c r="F14" s="9">
        <f t="shared" si="0"/>
        <v>0</v>
      </c>
    </row>
    <row r="15" spans="1:7" x14ac:dyDescent="0.2">
      <c r="A15" s="11" t="s">
        <v>44</v>
      </c>
      <c r="B15" s="16" t="s">
        <v>10</v>
      </c>
      <c r="C15" s="13" t="s">
        <v>3</v>
      </c>
      <c r="D15" s="14">
        <v>460</v>
      </c>
      <c r="E15" s="15">
        <v>28500</v>
      </c>
      <c r="F15" s="9">
        <f t="shared" si="0"/>
        <v>13110000</v>
      </c>
    </row>
    <row r="16" spans="1:7" x14ac:dyDescent="0.2">
      <c r="A16" s="11" t="s">
        <v>45</v>
      </c>
      <c r="B16" s="12" t="s">
        <v>11</v>
      </c>
      <c r="C16" s="13"/>
      <c r="D16" s="14"/>
      <c r="E16" s="15"/>
      <c r="F16" s="9">
        <f t="shared" si="0"/>
        <v>0</v>
      </c>
    </row>
    <row r="17" spans="1:6" x14ac:dyDescent="0.2">
      <c r="A17" s="11" t="s">
        <v>46</v>
      </c>
      <c r="B17" s="16" t="s">
        <v>12</v>
      </c>
      <c r="C17" s="13" t="s">
        <v>2</v>
      </c>
      <c r="D17" s="14">
        <v>122</v>
      </c>
      <c r="E17" s="15">
        <v>16000</v>
      </c>
      <c r="F17" s="9">
        <f t="shared" si="0"/>
        <v>1952000</v>
      </c>
    </row>
    <row r="18" spans="1:6" x14ac:dyDescent="0.2">
      <c r="A18" s="11" t="s">
        <v>47</v>
      </c>
      <c r="B18" s="16" t="s">
        <v>13</v>
      </c>
      <c r="C18" s="13" t="s">
        <v>3</v>
      </c>
      <c r="D18" s="14">
        <v>287</v>
      </c>
      <c r="E18" s="15">
        <v>18000</v>
      </c>
      <c r="F18" s="9">
        <f t="shared" si="0"/>
        <v>5166000</v>
      </c>
    </row>
    <row r="19" spans="1:6" x14ac:dyDescent="0.2">
      <c r="A19" s="11" t="s">
        <v>48</v>
      </c>
      <c r="B19" s="16" t="s">
        <v>14</v>
      </c>
      <c r="C19" s="13" t="s">
        <v>3</v>
      </c>
      <c r="D19" s="14">
        <v>287</v>
      </c>
      <c r="E19" s="15">
        <v>5500</v>
      </c>
      <c r="F19" s="9">
        <f t="shared" si="0"/>
        <v>1578500</v>
      </c>
    </row>
    <row r="20" spans="1:6" x14ac:dyDescent="0.2">
      <c r="A20" s="11" t="s">
        <v>49</v>
      </c>
      <c r="B20" s="16" t="s">
        <v>15</v>
      </c>
      <c r="C20" s="13" t="s">
        <v>3</v>
      </c>
      <c r="D20" s="14">
        <v>16</v>
      </c>
      <c r="E20" s="15">
        <v>17700</v>
      </c>
      <c r="F20" s="9">
        <f t="shared" si="0"/>
        <v>283200</v>
      </c>
    </row>
    <row r="21" spans="1:6" x14ac:dyDescent="0.2">
      <c r="A21" s="11" t="s">
        <v>50</v>
      </c>
      <c r="B21" s="16" t="s">
        <v>16</v>
      </c>
      <c r="C21" s="13" t="s">
        <v>3</v>
      </c>
      <c r="D21" s="14">
        <v>16</v>
      </c>
      <c r="E21" s="15">
        <v>5400</v>
      </c>
      <c r="F21" s="9">
        <f t="shared" si="0"/>
        <v>86400</v>
      </c>
    </row>
    <row r="22" spans="1:6" x14ac:dyDescent="0.2">
      <c r="A22" s="11" t="s">
        <v>51</v>
      </c>
      <c r="B22" s="16" t="s">
        <v>17</v>
      </c>
      <c r="C22" s="13" t="s">
        <v>3</v>
      </c>
      <c r="D22" s="14">
        <v>444</v>
      </c>
      <c r="E22" s="15">
        <v>2500</v>
      </c>
      <c r="F22" s="9">
        <f t="shared" si="0"/>
        <v>1110000</v>
      </c>
    </row>
    <row r="23" spans="1:6" x14ac:dyDescent="0.2">
      <c r="A23" s="11" t="s">
        <v>52</v>
      </c>
      <c r="B23" s="12" t="s">
        <v>18</v>
      </c>
      <c r="C23" s="13"/>
      <c r="D23" s="14"/>
      <c r="E23" s="15"/>
      <c r="F23" s="9">
        <f t="shared" si="0"/>
        <v>0</v>
      </c>
    </row>
    <row r="24" spans="1:6" x14ac:dyDescent="0.2">
      <c r="A24" s="11" t="s">
        <v>53</v>
      </c>
      <c r="B24" s="16" t="s">
        <v>38</v>
      </c>
      <c r="C24" s="13" t="s">
        <v>1</v>
      </c>
      <c r="D24" s="14">
        <v>1</v>
      </c>
      <c r="E24" s="15">
        <v>691000</v>
      </c>
      <c r="F24" s="9">
        <f t="shared" si="0"/>
        <v>691000</v>
      </c>
    </row>
    <row r="25" spans="1:6" x14ac:dyDescent="0.2">
      <c r="A25" s="11" t="s">
        <v>54</v>
      </c>
      <c r="B25" s="16" t="s">
        <v>32</v>
      </c>
      <c r="C25" s="13" t="s">
        <v>1</v>
      </c>
      <c r="D25" s="14">
        <v>1</v>
      </c>
      <c r="E25" s="15">
        <v>1250000</v>
      </c>
      <c r="F25" s="9">
        <f t="shared" si="0"/>
        <v>1250000</v>
      </c>
    </row>
    <row r="26" spans="1:6" x14ac:dyDescent="0.2">
      <c r="A26" s="11" t="s">
        <v>55</v>
      </c>
      <c r="B26" s="16" t="s">
        <v>19</v>
      </c>
      <c r="C26" s="13" t="s">
        <v>2</v>
      </c>
      <c r="D26" s="14">
        <v>2.5</v>
      </c>
      <c r="E26" s="15">
        <v>62500</v>
      </c>
      <c r="F26" s="9">
        <f t="shared" si="0"/>
        <v>156250</v>
      </c>
    </row>
    <row r="27" spans="1:6" x14ac:dyDescent="0.2">
      <c r="A27" s="11" t="s">
        <v>56</v>
      </c>
      <c r="B27" s="16" t="s">
        <v>33</v>
      </c>
      <c r="C27" s="13" t="s">
        <v>2</v>
      </c>
      <c r="D27" s="14">
        <v>3.5</v>
      </c>
      <c r="E27" s="15">
        <v>10400</v>
      </c>
      <c r="F27" s="9">
        <f t="shared" si="0"/>
        <v>36400</v>
      </c>
    </row>
    <row r="28" spans="1:6" x14ac:dyDescent="0.2">
      <c r="A28" s="11" t="s">
        <v>57</v>
      </c>
      <c r="B28" s="16" t="s">
        <v>20</v>
      </c>
      <c r="C28" s="13" t="s">
        <v>2</v>
      </c>
      <c r="D28" s="14">
        <v>2</v>
      </c>
      <c r="E28" s="15">
        <v>160000</v>
      </c>
      <c r="F28" s="9">
        <f t="shared" si="0"/>
        <v>320000</v>
      </c>
    </row>
    <row r="29" spans="1:6" x14ac:dyDescent="0.2">
      <c r="A29" s="11" t="s">
        <v>58</v>
      </c>
      <c r="B29" s="16" t="s">
        <v>21</v>
      </c>
      <c r="C29" s="13" t="s">
        <v>4</v>
      </c>
      <c r="D29" s="14">
        <v>44</v>
      </c>
      <c r="E29" s="15">
        <v>135500</v>
      </c>
      <c r="F29" s="9">
        <f t="shared" si="0"/>
        <v>5962000</v>
      </c>
    </row>
    <row r="30" spans="1:6" x14ac:dyDescent="0.2">
      <c r="A30" s="11" t="s">
        <v>59</v>
      </c>
      <c r="B30" s="16" t="s">
        <v>22</v>
      </c>
      <c r="C30" s="13" t="s">
        <v>2</v>
      </c>
      <c r="D30" s="14">
        <v>5</v>
      </c>
      <c r="E30" s="15">
        <v>65250</v>
      </c>
      <c r="F30" s="9">
        <f t="shared" si="0"/>
        <v>326250</v>
      </c>
    </row>
    <row r="31" spans="1:6" x14ac:dyDescent="0.2">
      <c r="A31" s="11">
        <v>7</v>
      </c>
      <c r="B31" s="16" t="s">
        <v>62</v>
      </c>
      <c r="C31" s="13"/>
      <c r="D31" s="14"/>
      <c r="E31" s="15"/>
      <c r="F31" s="9"/>
    </row>
    <row r="32" spans="1:6" x14ac:dyDescent="0.2">
      <c r="A32" s="11" t="s">
        <v>63</v>
      </c>
      <c r="B32" s="16" t="s">
        <v>64</v>
      </c>
      <c r="C32" s="13" t="s">
        <v>3</v>
      </c>
      <c r="D32" s="14">
        <v>303</v>
      </c>
      <c r="E32" s="15">
        <v>27789</v>
      </c>
      <c r="F32" s="9">
        <f t="shared" si="0"/>
        <v>8420067</v>
      </c>
    </row>
    <row r="33" spans="1:6" x14ac:dyDescent="0.2">
      <c r="A33" s="40"/>
      <c r="B33" s="41"/>
      <c r="C33" s="42"/>
      <c r="D33" s="43"/>
      <c r="E33" s="44"/>
      <c r="F33" s="45"/>
    </row>
    <row r="34" spans="1:6" x14ac:dyDescent="0.2">
      <c r="A34" s="17"/>
      <c r="B34" s="18"/>
      <c r="C34" s="10"/>
      <c r="D34" s="19"/>
      <c r="E34" s="20"/>
      <c r="F34" s="20"/>
    </row>
    <row r="35" spans="1:6" ht="13.5" thickBot="1" x14ac:dyDescent="0.25">
      <c r="A35" s="10">
        <v>1</v>
      </c>
      <c r="B35" s="8" t="s">
        <v>23</v>
      </c>
      <c r="C35" s="21"/>
      <c r="D35" s="22"/>
      <c r="E35" s="21" t="s">
        <v>24</v>
      </c>
      <c r="F35" s="19">
        <f>SUM(F8:F34)</f>
        <v>43632067</v>
      </c>
    </row>
    <row r="36" spans="1:6" ht="13.5" thickBot="1" x14ac:dyDescent="0.25">
      <c r="A36" s="10">
        <v>2</v>
      </c>
      <c r="B36" s="8" t="s">
        <v>25</v>
      </c>
      <c r="C36" s="23"/>
      <c r="D36" s="34">
        <v>0.189</v>
      </c>
      <c r="E36" s="24" t="s">
        <v>26</v>
      </c>
      <c r="F36" s="19">
        <f>+F35*D36</f>
        <v>8246460.6629999997</v>
      </c>
    </row>
    <row r="37" spans="1:6" ht="13.5" thickBot="1" x14ac:dyDescent="0.25">
      <c r="A37" s="10">
        <v>3</v>
      </c>
      <c r="B37" s="8" t="s">
        <v>61</v>
      </c>
      <c r="C37" s="23"/>
      <c r="D37" s="34">
        <v>0.2</v>
      </c>
      <c r="E37" s="24" t="s">
        <v>26</v>
      </c>
      <c r="F37" s="19">
        <f>(F35+F36)*D37</f>
        <v>10375705.532600001</v>
      </c>
    </row>
    <row r="38" spans="1:6" ht="13.5" thickBot="1" x14ac:dyDescent="0.25">
      <c r="A38" s="10">
        <v>4</v>
      </c>
      <c r="B38" s="8" t="s">
        <v>27</v>
      </c>
      <c r="C38" s="21"/>
      <c r="D38" s="35"/>
      <c r="E38" s="25" t="s">
        <v>26</v>
      </c>
      <c r="F38" s="19">
        <f>SUM(F35:F37)</f>
        <v>62254233.195600003</v>
      </c>
    </row>
    <row r="39" spans="1:6" ht="13.5" thickBot="1" x14ac:dyDescent="0.25">
      <c r="A39" s="10">
        <v>5</v>
      </c>
      <c r="B39" s="8" t="s">
        <v>28</v>
      </c>
      <c r="C39" s="23"/>
      <c r="D39" s="34">
        <v>0.19</v>
      </c>
      <c r="E39" s="26" t="s">
        <v>26</v>
      </c>
      <c r="F39" s="19">
        <f>+F38*D39</f>
        <v>11828304.307164</v>
      </c>
    </row>
    <row r="40" spans="1:6" x14ac:dyDescent="0.2">
      <c r="A40" s="10">
        <v>6</v>
      </c>
      <c r="B40" s="8" t="s">
        <v>29</v>
      </c>
      <c r="C40" s="21"/>
      <c r="D40" s="36" t="s">
        <v>30</v>
      </c>
      <c r="E40" s="25" t="s">
        <v>26</v>
      </c>
      <c r="F40" s="39">
        <f>SUM(F38:F39)</f>
        <v>74082537.502764001</v>
      </c>
    </row>
    <row r="47" spans="1:6" x14ac:dyDescent="0.2">
      <c r="C47" s="32"/>
      <c r="D47" s="33"/>
      <c r="E47" s="31" t="s">
        <v>35</v>
      </c>
    </row>
    <row r="48" spans="1:6" x14ac:dyDescent="0.2">
      <c r="C48" s="32"/>
      <c r="D48" s="30"/>
      <c r="E48" s="31" t="s">
        <v>36</v>
      </c>
    </row>
    <row r="49" spans="3:5" x14ac:dyDescent="0.2">
      <c r="C49" s="32"/>
      <c r="D49" s="32"/>
      <c r="E49" s="31" t="s">
        <v>37</v>
      </c>
    </row>
  </sheetData>
  <mergeCells count="2">
    <mergeCell ref="B9:F9"/>
    <mergeCell ref="A1:F1"/>
  </mergeCells>
  <pageMargins left="0.7" right="0.7" top="0.75" bottom="0.75" header="0.3" footer="0.3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Ulloa</dc:creator>
  <cp:lastModifiedBy>Usuario de Windows</cp:lastModifiedBy>
  <cp:lastPrinted>2023-07-10T22:15:08Z</cp:lastPrinted>
  <dcterms:created xsi:type="dcterms:W3CDTF">2021-07-26T21:18:11Z</dcterms:created>
  <dcterms:modified xsi:type="dcterms:W3CDTF">2023-07-10T22:16:52Z</dcterms:modified>
</cp:coreProperties>
</file>